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6"/>
  <workbookPr defaultThemeVersion="166925"/>
  <xr:revisionPtr revIDLastSave="0" documentId="8_{4C01F95B-823D-F942-B78B-C7B2EF352D9B}" xr6:coauthVersionLast="47" xr6:coauthVersionMax="47" xr10:uidLastSave="{00000000-0000-0000-0000-000000000000}"/>
  <bookViews>
    <workbookView xWindow="240" yWindow="105" windowWidth="14805" windowHeight="8010" activeTab="2" xr2:uid="{00000000-000D-0000-FFFF-FFFF00000000}"/>
  </bookViews>
  <sheets>
    <sheet name="Результаты" sheetId="1" r:id="rId1"/>
    <sheet name="Библиотека" sheetId="2" r:id="rId2"/>
    <sheet name="Птицеферма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4" i="1"/>
  <c r="M8" i="1"/>
  <c r="M9" i="1"/>
  <c r="M10" i="1"/>
  <c r="M11" i="1"/>
  <c r="M12" i="1"/>
  <c r="M13" i="1"/>
  <c r="M14" i="1"/>
  <c r="M15" i="1"/>
  <c r="M16" i="1"/>
  <c r="M17" i="1"/>
  <c r="M18" i="1"/>
  <c r="L18" i="1"/>
  <c r="L10" i="1"/>
  <c r="L11" i="1"/>
  <c r="L12" i="1"/>
  <c r="L13" i="1"/>
  <c r="L14" i="1"/>
  <c r="L15" i="1"/>
  <c r="L16" i="1"/>
  <c r="L17" i="1"/>
  <c r="L9" i="1"/>
  <c r="L8" i="1"/>
  <c r="F5" i="2"/>
  <c r="F6" i="2"/>
  <c r="F7" i="2"/>
  <c r="F8" i="2"/>
  <c r="F9" i="2"/>
  <c r="F10" i="2"/>
  <c r="F11" i="2"/>
  <c r="F12" i="2"/>
  <c r="F13" i="2"/>
  <c r="F4" i="2"/>
  <c r="F14" i="2"/>
</calcChain>
</file>

<file path=xl/sharedStrings.xml><?xml version="1.0" encoding="utf-8"?>
<sst xmlns="http://schemas.openxmlformats.org/spreadsheetml/2006/main" count="62" uniqueCount="46">
  <si>
    <t>Фамилия</t>
  </si>
  <si>
    <t>Тема 1 "Растения"</t>
  </si>
  <si>
    <t>Тема 2 "Животные"</t>
  </si>
  <si>
    <t>Тема 3 "Природа Россиии"</t>
  </si>
  <si>
    <t>Ср.балл</t>
  </si>
  <si>
    <t>Результат</t>
  </si>
  <si>
    <t>Иванов</t>
  </si>
  <si>
    <t>Петрова</t>
  </si>
  <si>
    <t>Сидоров</t>
  </si>
  <si>
    <t>Козлова</t>
  </si>
  <si>
    <t>Вечкилева</t>
  </si>
  <si>
    <t>Пикалова</t>
  </si>
  <si>
    <t>Даллакян</t>
  </si>
  <si>
    <t>Васильева</t>
  </si>
  <si>
    <t>Новикова</t>
  </si>
  <si>
    <t>Морозов</t>
  </si>
  <si>
    <t>Средний балл</t>
  </si>
  <si>
    <t>отлично</t>
  </si>
  <si>
    <t>хорошо</t>
  </si>
  <si>
    <t>плохо</t>
  </si>
  <si>
    <t>Читатель</t>
  </si>
  <si>
    <t>Статус</t>
  </si>
  <si>
    <t>Просрочки</t>
  </si>
  <si>
    <t>Книг можно взять</t>
  </si>
  <si>
    <t>читатель 1</t>
  </si>
  <si>
    <t>студент</t>
  </si>
  <si>
    <t>нет</t>
  </si>
  <si>
    <t>читатель 2</t>
  </si>
  <si>
    <t>читатель 3</t>
  </si>
  <si>
    <t>да</t>
  </si>
  <si>
    <t>читатель 4</t>
  </si>
  <si>
    <t>не студент</t>
  </si>
  <si>
    <t>читатель 5</t>
  </si>
  <si>
    <t>читатель 6</t>
  </si>
  <si>
    <t>читатель 7</t>
  </si>
  <si>
    <t>читатель 8</t>
  </si>
  <si>
    <t>читатель 9</t>
  </si>
  <si>
    <t>читатель 10</t>
  </si>
  <si>
    <t>Всего</t>
  </si>
  <si>
    <t>июль</t>
  </si>
  <si>
    <t>номер</t>
  </si>
  <si>
    <t>возраст (недели)</t>
  </si>
  <si>
    <t>вес (кг)</t>
  </si>
  <si>
    <t>дополнительная порция зерна (нужна/не нужна)</t>
  </si>
  <si>
    <t>кг зерна в день</t>
  </si>
  <si>
    <t>кг в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</si>
</sst>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</font>
    <font>
      <b/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0" fontId="1" fillId="3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7:M24"/>
  <sheetViews>
    <sheetView workbookViewId="0">
      <selection activeCell="K28" sqref="K28"/>
    </sheetView>
  </sheetViews>
  <sheetFormatPr defaultRowHeight="15" x14ac:dyDescent="0.2"/>
  <cols>
    <col min="8" max="8" width="14.125" customWidth="1"/>
    <col min="9" max="9" width="18.29296875" customWidth="1"/>
    <col min="10" max="10" width="18.4296875" bestFit="1" customWidth="1"/>
    <col min="11" max="11" width="30.53515625" bestFit="1" customWidth="1"/>
    <col min="12" max="12" width="13.71875" customWidth="1"/>
    <col min="13" max="13" width="13.1796875" customWidth="1"/>
  </cols>
  <sheetData>
    <row r="7" spans="8:13" ht="31.5" x14ac:dyDescent="0.2">
      <c r="H7" s="3" t="s">
        <v>0</v>
      </c>
      <c r="I7" s="3" t="s">
        <v>1</v>
      </c>
      <c r="J7" s="3" t="s">
        <v>2</v>
      </c>
      <c r="K7" s="3" t="s">
        <v>3</v>
      </c>
      <c r="L7" s="3" t="s">
        <v>4</v>
      </c>
      <c r="M7" s="3" t="s">
        <v>5</v>
      </c>
    </row>
    <row r="8" spans="8:13" ht="18" x14ac:dyDescent="0.2">
      <c r="H8" s="3" t="s">
        <v>6</v>
      </c>
      <c r="I8" s="3">
        <v>5</v>
      </c>
      <c r="J8" s="3">
        <v>3</v>
      </c>
      <c r="K8" s="3">
        <v>4</v>
      </c>
      <c r="L8" s="3">
        <f>AVERAGE(I8:K8)</f>
        <v>4</v>
      </c>
      <c r="M8" s="3" t="str">
        <f>IF(L8&gt;4.5, "отлично", IF(L8&gt;=3.5, "хорошо", "плохо"))</f>
        <v>хорошо</v>
      </c>
    </row>
    <row r="9" spans="8:13" ht="18" x14ac:dyDescent="0.2">
      <c r="H9" s="3" t="s">
        <v>7</v>
      </c>
      <c r="I9" s="3">
        <v>3</v>
      </c>
      <c r="J9" s="3">
        <v>4</v>
      </c>
      <c r="K9" s="3">
        <v>4</v>
      </c>
      <c r="L9" s="14">
        <f t="shared" ref="L9:L17" si="0">AVERAGE(I9:K9)</f>
        <v>3.6666666666666665</v>
      </c>
      <c r="M9" s="3" t="str">
        <f t="shared" ref="M9:M18" si="1">IF(L9&gt;4.5, "отлично", IF(L9&gt;=3.5, "хорошо", "плохо"))</f>
        <v>хорошо</v>
      </c>
    </row>
    <row r="10" spans="8:13" ht="18" x14ac:dyDescent="0.2">
      <c r="H10" s="3" t="s">
        <v>8</v>
      </c>
      <c r="I10" s="3">
        <v>4</v>
      </c>
      <c r="J10" s="3">
        <v>5</v>
      </c>
      <c r="K10" s="3">
        <v>5</v>
      </c>
      <c r="L10" s="14">
        <f t="shared" si="0"/>
        <v>4.666666666666667</v>
      </c>
      <c r="M10" s="3" t="str">
        <f t="shared" si="1"/>
        <v>отлично</v>
      </c>
    </row>
    <row r="11" spans="8:13" ht="18" x14ac:dyDescent="0.2">
      <c r="H11" s="3" t="s">
        <v>9</v>
      </c>
      <c r="I11" s="3">
        <v>4</v>
      </c>
      <c r="J11" s="3">
        <v>3</v>
      </c>
      <c r="K11" s="3">
        <v>5</v>
      </c>
      <c r="L11" s="14">
        <f t="shared" si="0"/>
        <v>4</v>
      </c>
      <c r="M11" s="3" t="str">
        <f t="shared" si="1"/>
        <v>хорошо</v>
      </c>
    </row>
    <row r="12" spans="8:13" ht="18" x14ac:dyDescent="0.2">
      <c r="H12" s="3" t="s">
        <v>10</v>
      </c>
      <c r="I12" s="3">
        <v>5</v>
      </c>
      <c r="J12" s="3">
        <v>5</v>
      </c>
      <c r="K12" s="3">
        <v>2</v>
      </c>
      <c r="L12" s="14">
        <f t="shared" si="0"/>
        <v>4</v>
      </c>
      <c r="M12" s="3" t="str">
        <f t="shared" si="1"/>
        <v>хорошо</v>
      </c>
    </row>
    <row r="13" spans="8:13" ht="18" x14ac:dyDescent="0.2">
      <c r="H13" s="3" t="s">
        <v>11</v>
      </c>
      <c r="I13" s="3">
        <v>5</v>
      </c>
      <c r="J13" s="3">
        <v>4</v>
      </c>
      <c r="K13" s="3">
        <v>3</v>
      </c>
      <c r="L13" s="14">
        <f t="shared" si="0"/>
        <v>4</v>
      </c>
      <c r="M13" s="3" t="str">
        <f t="shared" si="1"/>
        <v>хорошо</v>
      </c>
    </row>
    <row r="14" spans="8:13" ht="18" x14ac:dyDescent="0.2">
      <c r="H14" s="3" t="s">
        <v>12</v>
      </c>
      <c r="I14" s="3">
        <v>5</v>
      </c>
      <c r="J14" s="3">
        <v>4</v>
      </c>
      <c r="K14" s="3">
        <v>5</v>
      </c>
      <c r="L14" s="14">
        <f t="shared" si="0"/>
        <v>4.666666666666667</v>
      </c>
      <c r="M14" s="3" t="str">
        <f t="shared" si="1"/>
        <v>отлично</v>
      </c>
    </row>
    <row r="15" spans="8:13" ht="18" x14ac:dyDescent="0.2">
      <c r="H15" s="3" t="s">
        <v>13</v>
      </c>
      <c r="I15" s="3">
        <v>5</v>
      </c>
      <c r="J15" s="3">
        <v>4</v>
      </c>
      <c r="K15" s="3">
        <v>3</v>
      </c>
      <c r="L15" s="14">
        <f t="shared" si="0"/>
        <v>4</v>
      </c>
      <c r="M15" s="3" t="str">
        <f t="shared" si="1"/>
        <v>хорошо</v>
      </c>
    </row>
    <row r="16" spans="8:13" ht="18" x14ac:dyDescent="0.2">
      <c r="H16" s="3" t="s">
        <v>14</v>
      </c>
      <c r="I16" s="3">
        <v>3</v>
      </c>
      <c r="J16" s="3">
        <v>5</v>
      </c>
      <c r="K16" s="3">
        <v>5</v>
      </c>
      <c r="L16" s="14">
        <f t="shared" si="0"/>
        <v>4.333333333333333</v>
      </c>
      <c r="M16" s="3" t="str">
        <f t="shared" si="1"/>
        <v>хорошо</v>
      </c>
    </row>
    <row r="17" spans="8:13" ht="18" x14ac:dyDescent="0.2">
      <c r="H17" s="13" t="s">
        <v>15</v>
      </c>
      <c r="I17" s="13">
        <v>2</v>
      </c>
      <c r="J17" s="13">
        <v>5</v>
      </c>
      <c r="K17" s="13">
        <v>2</v>
      </c>
      <c r="L17" s="14">
        <f t="shared" si="0"/>
        <v>3</v>
      </c>
      <c r="M17" s="3" t="str">
        <f t="shared" si="1"/>
        <v>плохо</v>
      </c>
    </row>
    <row r="18" spans="8:13" ht="18" x14ac:dyDescent="0.2">
      <c r="H18" s="16" t="s">
        <v>16</v>
      </c>
      <c r="I18" s="17"/>
      <c r="J18" s="17"/>
      <c r="K18" s="18"/>
      <c r="L18" s="15">
        <f>AVERAGE(L8:L17)</f>
        <v>4.0333333333333332</v>
      </c>
      <c r="M18" s="3" t="str">
        <f t="shared" si="1"/>
        <v>хорошо</v>
      </c>
    </row>
    <row r="22" spans="8:13" x14ac:dyDescent="0.2">
      <c r="J22" s="5" t="s">
        <v>17</v>
      </c>
      <c r="K22" s="5">
        <f>COUNTIF(M8:M18, "отлично")</f>
        <v>2</v>
      </c>
    </row>
    <row r="23" spans="8:13" x14ac:dyDescent="0.2">
      <c r="J23" s="5" t="s">
        <v>18</v>
      </c>
      <c r="K23" s="5">
        <f>COUNTIF(M9:M19, "хорошо")</f>
        <v>7</v>
      </c>
    </row>
    <row r="24" spans="8:13" x14ac:dyDescent="0.2">
      <c r="J24" s="5" t="s">
        <v>19</v>
      </c>
      <c r="K24" s="5">
        <f>COUNTIF(M10:M20, "плохо")</f>
        <v>1</v>
      </c>
    </row>
  </sheetData>
  <mergeCells count="1">
    <mergeCell ref="H18:K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076F-613F-48EF-8E0C-F97ED919201B}">
  <dimension ref="C3:G21"/>
  <sheetViews>
    <sheetView workbookViewId="0">
      <selection activeCell="F4" sqref="F4"/>
    </sheetView>
  </sheetViews>
  <sheetFormatPr defaultRowHeight="15" x14ac:dyDescent="0.2"/>
  <cols>
    <col min="3" max="3" width="15.73828125" customWidth="1"/>
    <col min="4" max="4" width="13.44921875" customWidth="1"/>
    <col min="5" max="5" width="16.94921875" customWidth="1"/>
    <col min="6" max="6" width="16.41015625" customWidth="1"/>
  </cols>
  <sheetData>
    <row r="3" spans="3:7" ht="68.25" customHeight="1" x14ac:dyDescent="0.2">
      <c r="C3" s="3" t="s">
        <v>20</v>
      </c>
      <c r="D3" s="3" t="s">
        <v>21</v>
      </c>
      <c r="E3" s="3" t="s">
        <v>22</v>
      </c>
      <c r="F3" s="3" t="s">
        <v>23</v>
      </c>
    </row>
    <row r="4" spans="3:7" ht="51" customHeight="1" x14ac:dyDescent="0.2">
      <c r="C4" s="2" t="s">
        <v>24</v>
      </c>
      <c r="D4" s="2" t="s">
        <v>25</v>
      </c>
      <c r="E4" s="2" t="s">
        <v>26</v>
      </c>
      <c r="F4" s="2">
        <f>1+IF(AND(D4="студент",E4="нет"),1,0)</f>
        <v>2</v>
      </c>
    </row>
    <row r="5" spans="3:7" ht="18" x14ac:dyDescent="0.2">
      <c r="C5" s="2" t="s">
        <v>27</v>
      </c>
      <c r="D5" s="2" t="s">
        <v>25</v>
      </c>
      <c r="E5" s="2" t="s">
        <v>26</v>
      </c>
      <c r="F5" s="2">
        <f t="shared" ref="F5:F13" si="0">1+IF(AND(D5="студент",E5="нет"),1,0)</f>
        <v>2</v>
      </c>
    </row>
    <row r="6" spans="3:7" ht="18" x14ac:dyDescent="0.2">
      <c r="C6" s="2" t="s">
        <v>28</v>
      </c>
      <c r="D6" s="2" t="s">
        <v>25</v>
      </c>
      <c r="E6" s="2" t="s">
        <v>29</v>
      </c>
      <c r="F6" s="2">
        <f t="shared" si="0"/>
        <v>1</v>
      </c>
    </row>
    <row r="7" spans="3:7" ht="18" x14ac:dyDescent="0.2">
      <c r="C7" s="2" t="s">
        <v>30</v>
      </c>
      <c r="D7" s="2" t="s">
        <v>31</v>
      </c>
      <c r="E7" s="2" t="s">
        <v>29</v>
      </c>
      <c r="F7" s="2">
        <f t="shared" si="0"/>
        <v>1</v>
      </c>
    </row>
    <row r="8" spans="3:7" ht="18" x14ac:dyDescent="0.2">
      <c r="C8" s="2" t="s">
        <v>32</v>
      </c>
      <c r="D8" s="2" t="s">
        <v>25</v>
      </c>
      <c r="E8" s="2" t="s">
        <v>29</v>
      </c>
      <c r="F8" s="2">
        <f t="shared" si="0"/>
        <v>1</v>
      </c>
    </row>
    <row r="9" spans="3:7" ht="18" x14ac:dyDescent="0.2">
      <c r="C9" s="2" t="s">
        <v>33</v>
      </c>
      <c r="D9" s="2" t="s">
        <v>25</v>
      </c>
      <c r="E9" s="2" t="s">
        <v>29</v>
      </c>
      <c r="F9" s="2">
        <f t="shared" si="0"/>
        <v>1</v>
      </c>
    </row>
    <row r="10" spans="3:7" ht="18" x14ac:dyDescent="0.2">
      <c r="C10" s="2" t="s">
        <v>34</v>
      </c>
      <c r="D10" s="2" t="s">
        <v>25</v>
      </c>
      <c r="E10" s="2" t="s">
        <v>29</v>
      </c>
      <c r="F10" s="2">
        <f t="shared" si="0"/>
        <v>1</v>
      </c>
    </row>
    <row r="11" spans="3:7" ht="18" x14ac:dyDescent="0.2">
      <c r="C11" s="2" t="s">
        <v>35</v>
      </c>
      <c r="D11" s="2" t="s">
        <v>31</v>
      </c>
      <c r="E11" s="2" t="s">
        <v>26</v>
      </c>
      <c r="F11" s="2">
        <f t="shared" si="0"/>
        <v>1</v>
      </c>
    </row>
    <row r="12" spans="3:7" ht="18" x14ac:dyDescent="0.2">
      <c r="C12" s="2" t="s">
        <v>36</v>
      </c>
      <c r="D12" s="2" t="s">
        <v>25</v>
      </c>
      <c r="E12" s="2" t="s">
        <v>26</v>
      </c>
      <c r="F12" s="2">
        <f t="shared" si="0"/>
        <v>2</v>
      </c>
    </row>
    <row r="13" spans="3:7" ht="18" x14ac:dyDescent="0.2">
      <c r="C13" s="4" t="s">
        <v>37</v>
      </c>
      <c r="D13" s="2" t="s">
        <v>31</v>
      </c>
      <c r="E13" s="6" t="s">
        <v>26</v>
      </c>
      <c r="F13" s="2">
        <f t="shared" si="0"/>
        <v>1</v>
      </c>
    </row>
    <row r="14" spans="3:7" ht="18" x14ac:dyDescent="0.2">
      <c r="E14" s="11" t="s">
        <v>38</v>
      </c>
      <c r="F14" s="12">
        <f>SUM(F4:F13)</f>
        <v>13</v>
      </c>
      <c r="G14" s="7"/>
    </row>
    <row r="15" spans="3:7" ht="18" x14ac:dyDescent="0.2">
      <c r="E15" s="7"/>
      <c r="F15" s="7"/>
      <c r="G15" s="7"/>
    </row>
    <row r="16" spans="3:7" ht="18" x14ac:dyDescent="0.2">
      <c r="E16" s="7"/>
      <c r="F16" s="7"/>
      <c r="G16" s="7"/>
    </row>
    <row r="17" spans="5:7" ht="18" x14ac:dyDescent="0.2">
      <c r="E17" s="7"/>
      <c r="F17" s="7"/>
      <c r="G17" s="7"/>
    </row>
    <row r="18" spans="5:7" ht="18" x14ac:dyDescent="0.2">
      <c r="E18" s="7"/>
      <c r="F18" s="7"/>
      <c r="G18" s="7"/>
    </row>
    <row r="19" spans="5:7" ht="18" x14ac:dyDescent="0.2">
      <c r="E19" s="7"/>
      <c r="F19" s="7"/>
      <c r="G19" s="7"/>
    </row>
    <row r="20" spans="5:7" ht="18" x14ac:dyDescent="0.2">
      <c r="E20" s="8"/>
      <c r="F20" s="7"/>
      <c r="G20" s="7"/>
    </row>
    <row r="21" spans="5:7" x14ac:dyDescent="0.2">
      <c r="E21" s="9"/>
      <c r="F21" s="9"/>
      <c r="G21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C064B-CAB5-49C5-A6D0-FCBFC7A994E6}">
  <dimension ref="B2:G14"/>
  <sheetViews>
    <sheetView tabSelected="1" workbookViewId="0">
      <selection activeCell="B12" sqref="B12"/>
    </sheetView>
  </sheetViews>
  <sheetFormatPr defaultRowHeight="15" x14ac:dyDescent="0.2"/>
  <cols>
    <col min="2" max="2" width="19.37109375" customWidth="1"/>
    <col min="3" max="3" width="16.6796875" customWidth="1"/>
    <col min="4" max="4" width="12.23828125" customWidth="1"/>
    <col min="5" max="5" width="16.41015625" customWidth="1"/>
    <col min="6" max="6" width="16.54296875" customWidth="1"/>
    <col min="7" max="7" width="14.125" customWidth="1"/>
  </cols>
  <sheetData>
    <row r="2" spans="2:7" ht="33.75" customHeight="1" x14ac:dyDescent="0.2">
      <c r="B2" s="5" t="s">
        <v>39</v>
      </c>
      <c r="C2" s="5">
        <v>31</v>
      </c>
    </row>
    <row r="6" spans="2:7" ht="12" customHeight="1" x14ac:dyDescent="0.2"/>
    <row r="7" spans="2:7" ht="16.5" customHeight="1" x14ac:dyDescent="0.2"/>
    <row r="8" spans="2:7" ht="61.5" customHeight="1" x14ac:dyDescent="0.2">
      <c r="B8" s="1" t="s">
        <v>40</v>
      </c>
      <c r="C8" s="1" t="s">
        <v>41</v>
      </c>
      <c r="D8" s="1" t="s">
        <v>42</v>
      </c>
      <c r="E8" s="1" t="s">
        <v>43</v>
      </c>
      <c r="F8" s="1" t="s">
        <v>44</v>
      </c>
      <c r="G8" s="1" t="s">
        <v>45</v>
      </c>
    </row>
    <row r="9" spans="2:7" ht="37.5" customHeight="1" x14ac:dyDescent="0.2">
      <c r="B9" s="1">
        <v>1</v>
      </c>
      <c r="C9" s="1"/>
      <c r="D9" s="1"/>
      <c r="E9" s="1"/>
      <c r="F9" s="1"/>
      <c r="G9" s="1"/>
    </row>
    <row r="10" spans="2:7" ht="35.25" customHeight="1" x14ac:dyDescent="0.2">
      <c r="B10" s="1">
        <v>2</v>
      </c>
      <c r="C10" s="1"/>
      <c r="D10" s="1"/>
      <c r="E10" s="1"/>
      <c r="F10" s="1"/>
      <c r="G10" s="1"/>
    </row>
    <row r="11" spans="2:7" ht="36.75" customHeight="1" x14ac:dyDescent="0.2">
      <c r="B11" s="1">
        <v>3</v>
      </c>
      <c r="C11" s="1"/>
      <c r="D11" s="1"/>
      <c r="E11" s="1"/>
      <c r="F11" s="1"/>
      <c r="G11" s="1"/>
    </row>
    <row r="12" spans="2:7" ht="38.25" customHeight="1" x14ac:dyDescent="0.2">
      <c r="B12" s="1">
        <v>4</v>
      </c>
      <c r="C12" s="1"/>
      <c r="D12" s="1"/>
      <c r="E12" s="1"/>
      <c r="F12" s="1"/>
      <c r="G12" s="1"/>
    </row>
    <row r="13" spans="2:7" ht="33.75" customHeight="1" x14ac:dyDescent="0.2">
      <c r="B13" s="1"/>
      <c r="C13" s="1"/>
      <c r="D13" s="1"/>
      <c r="E13" s="1"/>
      <c r="F13" s="1"/>
      <c r="G13" s="1"/>
    </row>
    <row r="14" spans="2:7" ht="35.25" customHeight="1" x14ac:dyDescent="0.2">
      <c r="B14" s="1"/>
      <c r="C14" s="1"/>
      <c r="D14" s="1"/>
      <c r="E14" s="1"/>
      <c r="F14" s="1"/>
      <c r="G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</vt:lpstr>
      <vt:lpstr>Библиотека</vt:lpstr>
      <vt:lpstr>Птицеферма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kjfkpwlls7@gmail.com</cp:lastModifiedBy>
  <cp:revision/>
  <dcterms:created xsi:type="dcterms:W3CDTF">2026-04-22T19:14:12Z</dcterms:created>
  <dcterms:modified xsi:type="dcterms:W3CDTF">2026-04-22T20:40:03Z</dcterms:modified>
  <cp:category/>
  <cp:contentStatus/>
</cp:coreProperties>
</file>